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0115" windowHeight="7680"/>
  </bookViews>
  <sheets>
    <sheet name="Presupuesto" sheetId="1" r:id="rId1"/>
  </sheets>
  <calcPr calcId="145621"/>
</workbook>
</file>

<file path=xl/calcChain.xml><?xml version="1.0" encoding="utf-8"?>
<calcChain xmlns="http://schemas.openxmlformats.org/spreadsheetml/2006/main">
  <c r="E69" i="1" l="1"/>
  <c r="F69" i="1"/>
  <c r="G69" i="1"/>
  <c r="I69" i="1"/>
  <c r="J69" i="1"/>
  <c r="K69" i="1"/>
  <c r="L69" i="1"/>
  <c r="M69" i="1"/>
  <c r="N69" i="1"/>
  <c r="O69" i="1"/>
  <c r="D69" i="1"/>
  <c r="Q66" i="1"/>
  <c r="F64" i="1" l="1"/>
  <c r="G64" i="1"/>
  <c r="I64" i="1"/>
  <c r="J64" i="1"/>
  <c r="K64" i="1"/>
  <c r="L64" i="1"/>
  <c r="M64" i="1"/>
  <c r="N64" i="1"/>
  <c r="O64" i="1"/>
  <c r="D64" i="1"/>
  <c r="D63" i="1" l="1"/>
  <c r="E63" i="1"/>
  <c r="E64" i="1" s="1"/>
  <c r="F63" i="1"/>
  <c r="G63" i="1"/>
  <c r="H63" i="1"/>
  <c r="I63" i="1"/>
  <c r="J63" i="1"/>
  <c r="K63" i="1"/>
  <c r="L63" i="1"/>
  <c r="M63" i="1"/>
  <c r="N63" i="1"/>
  <c r="O63" i="1"/>
  <c r="Q3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9" i="1"/>
  <c r="Q5" i="1"/>
  <c r="Q64" i="1" l="1"/>
  <c r="H69" i="1"/>
  <c r="Q69" i="1" s="1"/>
  <c r="H64" i="1"/>
  <c r="Q63" i="1"/>
</calcChain>
</file>

<file path=xl/sharedStrings.xml><?xml version="1.0" encoding="utf-8"?>
<sst xmlns="http://schemas.openxmlformats.org/spreadsheetml/2006/main" count="83" uniqueCount="82">
  <si>
    <t>Ingreso familiar mensual</t>
  </si>
  <si>
    <t>ENE</t>
  </si>
  <si>
    <t>FEB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</si>
  <si>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</si>
  <si>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</si>
  <si>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</si>
  <si>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</si>
  <si>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</si>
  <si>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</si>
  <si>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</si>
  <si>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</si>
  <si>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</si>
  <si>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</si>
  <si>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Gastos Mensuales</t>
  </si>
  <si>
    <t>Dividendo y/o Arriendo</t>
  </si>
  <si>
    <t>Gastos Comunes</t>
  </si>
  <si>
    <t>Celular</t>
  </si>
  <si>
    <t>Gas</t>
  </si>
  <si>
    <t>Electricidad</t>
  </si>
  <si>
    <t>Agua</t>
  </si>
  <si>
    <t>Cable - Teléfono - Internet</t>
  </si>
  <si>
    <t>Recolección de Basura</t>
  </si>
  <si>
    <t>Mantenimiento</t>
  </si>
  <si>
    <t>Otros suministros</t>
  </si>
  <si>
    <t>Alarma</t>
  </si>
  <si>
    <t>Contribuciones</t>
  </si>
  <si>
    <t>Tintorería - Lavandería</t>
  </si>
  <si>
    <t>Otros</t>
  </si>
  <si>
    <t>Supermercado</t>
  </si>
  <si>
    <t>Restaurantes</t>
  </si>
  <si>
    <t>Feria</t>
  </si>
  <si>
    <t>Otras compras menores</t>
  </si>
  <si>
    <t>Locomoción Pública</t>
  </si>
  <si>
    <t>Permiso Circulación</t>
  </si>
  <si>
    <t>Revisión Técnica</t>
  </si>
  <si>
    <t>Combustible</t>
  </si>
  <si>
    <t>Mecánico</t>
  </si>
  <si>
    <t>Peajes y/o TAG</t>
  </si>
  <si>
    <t>Tarjeta de Crédito 1</t>
  </si>
  <si>
    <t>Tarjeta de Crédito 2</t>
  </si>
  <si>
    <t>Crédito 1</t>
  </si>
  <si>
    <t>Crédito 2</t>
  </si>
  <si>
    <t>Línea de Crédito 1</t>
  </si>
  <si>
    <t>Línea de Crédito 2</t>
  </si>
  <si>
    <t>Gastos Médicos</t>
  </si>
  <si>
    <t>Farmacia</t>
  </si>
  <si>
    <t>Actividades Deportivas</t>
  </si>
  <si>
    <t>Cine</t>
  </si>
  <si>
    <t>Conciertos</t>
  </si>
  <si>
    <t>Eventos</t>
  </si>
  <si>
    <t>Otras actividades</t>
  </si>
  <si>
    <t>Vestuario</t>
  </si>
  <si>
    <t>Colegio y/o Universidad</t>
  </si>
  <si>
    <t>Mesada</t>
  </si>
  <si>
    <t>Materiales Escolares</t>
  </si>
  <si>
    <t>Recreación</t>
  </si>
  <si>
    <t>Seguro de Vida</t>
  </si>
  <si>
    <t>Seguro de Estudios</t>
  </si>
  <si>
    <t>Seguro de Salud</t>
  </si>
  <si>
    <t>Seguro Automotriz</t>
  </si>
  <si>
    <t>Seguro de Hogar</t>
  </si>
  <si>
    <t>Seguro de Accidentes</t>
  </si>
  <si>
    <t>Regalos</t>
  </si>
  <si>
    <t>Imprevistos</t>
  </si>
  <si>
    <t>Donaciones</t>
  </si>
  <si>
    <t>Artículos Personales</t>
  </si>
  <si>
    <t>Total Gastos</t>
  </si>
  <si>
    <t>Presupuesto Mensual Familiar</t>
  </si>
  <si>
    <t>Vivienda</t>
  </si>
  <si>
    <t>Empleada</t>
  </si>
  <si>
    <t>Alimentación</t>
  </si>
  <si>
    <t>Transporte</t>
  </si>
  <si>
    <t>Deudas</t>
  </si>
  <si>
    <t>Salud</t>
  </si>
  <si>
    <t>Hijos</t>
  </si>
  <si>
    <t>Seguros</t>
  </si>
  <si>
    <t>TOTAL ANUAL</t>
  </si>
  <si>
    <t>Otros Gastos</t>
  </si>
  <si>
    <t>Entretención</t>
  </si>
  <si>
    <t>% del Ingreso Familiar Mensual</t>
  </si>
  <si>
    <t>Ahorro</t>
  </si>
  <si>
    <t>Saldo (Ingresos -Gastos - Ahorro)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</si>
</sst>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0" fillId="0" borderId="1" xfId="0" applyFill="1" applyBorder="1" applyAlignment="1">
      <alignment horizontal="left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vertical="center"/>
    </xf>
    <xf numFmtId="164" fontId="0" fillId="0" borderId="1" xfId="1" applyNumberFormat="1" applyFont="1" applyBorder="1"/>
    <xf numFmtId="164" fontId="0" fillId="0" borderId="1" xfId="1" applyNumberFormat="1" applyFont="1" applyBorder="1" applyAlignment="1">
      <alignment horizontal="center" vertical="center"/>
    </xf>
    <xf numFmtId="164" fontId="0" fillId="0" borderId="0" xfId="0" applyNumberFormat="1"/>
    <xf numFmtId="10" fontId="0" fillId="0" borderId="1" xfId="2" applyNumberFormat="1" applyFont="1" applyBorder="1"/>
    <xf numFmtId="164" fontId="5" fillId="3" borderId="1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26197</xdr:colOff>
      <xdr:row>1</xdr:row>
      <xdr:rowOff>333376</xdr:rowOff>
    </xdr:from>
    <xdr:to>
      <xdr:col>2</xdr:col>
      <xdr:colOff>2252663</xdr:colOff>
      <xdr:row>3</xdr:row>
      <xdr:rowOff>35816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22" y="523876"/>
          <a:ext cx="2226466" cy="321565"/>
        </a:xfrm>
        <a:prstGeom prst="rect">
          <a:avLst/>
        </a:prstGeom>
      </xdr:spPr>
    </xdr:pic>
    <xdr:clientData/>
  </xdr:twoCellAnchor>
  <xdr:twoCellAnchor>
    <xdr:from>
      <xdr:col>3</xdr:col>
      <xdr:colOff>214317</xdr:colOff>
      <xdr:row>5</xdr:row>
      <xdr:rowOff>98300</xdr:rowOff>
    </xdr:from>
    <xdr:to>
      <xdr:col>7</xdr:col>
      <xdr:colOff>202407</xdr:colOff>
      <xdr:row>7</xdr:row>
      <xdr:rowOff>59532</xdr:rowOff>
    </xdr:to>
    <xdr:sp macro="" textlink="">
      <xdr:nvSpPr>
        <xdr:cNvPr id="4" name="3 Llamada rectangular"/>
        <xdr:cNvSpPr/>
      </xdr:nvSpPr>
      <xdr:spPr>
        <a:xfrm>
          <a:off x="2952755" y="1348456"/>
          <a:ext cx="3607590" cy="342232"/>
        </a:xfrm>
        <a:prstGeom prst="wedgeRectCallout">
          <a:avLst>
            <a:gd name="adj1" fmla="val -22160"/>
            <a:gd name="adj2" fmla="val -77246"/>
          </a:avLst>
        </a:prstGeom>
        <a:solidFill>
          <a:srgbClr val="FFFF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="1" baseline="0">
              <a:solidFill>
                <a:schemeClr val="tx1"/>
              </a:solidFill>
            </a:rPr>
            <a:t>          </a:t>
          </a:r>
          <a:r>
            <a:rPr lang="es-CL" sz="1100" b="1">
              <a:solidFill>
                <a:schemeClr val="tx1"/>
              </a:solidFill>
            </a:rPr>
            <a:t>Completa cada mes con el total del ingreso familiar.</a:t>
          </a:r>
          <a:r>
            <a:rPr lang="es-CL" sz="1100" b="1" baseline="0">
              <a:solidFill>
                <a:schemeClr val="tx1"/>
              </a:solidFill>
            </a:rPr>
            <a:t> </a:t>
          </a:r>
          <a:endParaRPr lang="es-CL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450057</xdr:colOff>
      <xdr:row>5</xdr:row>
      <xdr:rowOff>113484</xdr:rowOff>
    </xdr:from>
    <xdr:to>
      <xdr:col>14</xdr:col>
      <xdr:colOff>750094</xdr:colOff>
      <xdr:row>7</xdr:row>
      <xdr:rowOff>190499</xdr:rowOff>
    </xdr:to>
    <xdr:sp macro="" textlink="">
      <xdr:nvSpPr>
        <xdr:cNvPr id="5" name="4 Llamada rectangular"/>
        <xdr:cNvSpPr/>
      </xdr:nvSpPr>
      <xdr:spPr>
        <a:xfrm>
          <a:off x="9427370" y="1363640"/>
          <a:ext cx="2586037" cy="458015"/>
        </a:xfrm>
        <a:prstGeom prst="wedgeRectCallout">
          <a:avLst>
            <a:gd name="adj1" fmla="val -20330"/>
            <a:gd name="adj2" fmla="val 79741"/>
          </a:avLst>
        </a:prstGeom>
        <a:solidFill>
          <a:srgbClr val="FFFF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="1" baseline="0">
              <a:solidFill>
                <a:schemeClr val="tx1"/>
              </a:solidFill>
            </a:rPr>
            <a:t>       </a:t>
          </a:r>
          <a:r>
            <a:rPr lang="es-CL" sz="1100" b="1">
              <a:solidFill>
                <a:schemeClr val="tx1"/>
              </a:solidFill>
            </a:rPr>
            <a:t>Por</a:t>
          </a:r>
          <a:r>
            <a:rPr lang="es-CL" sz="1100" b="1" baseline="0">
              <a:solidFill>
                <a:schemeClr val="tx1"/>
              </a:solidFill>
            </a:rPr>
            <a:t> cada uno de los ítem, completa el gasto mensual correspondiente. </a:t>
          </a:r>
          <a:endParaRPr lang="es-CL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554832</xdr:colOff>
      <xdr:row>69</xdr:row>
      <xdr:rowOff>102394</xdr:rowOff>
    </xdr:from>
    <xdr:to>
      <xdr:col>5</xdr:col>
      <xdr:colOff>583408</xdr:colOff>
      <xdr:row>72</xdr:row>
      <xdr:rowOff>42862</xdr:rowOff>
    </xdr:to>
    <xdr:sp macro="" textlink="">
      <xdr:nvSpPr>
        <xdr:cNvPr id="6" name="5 Llamada rectangular"/>
        <xdr:cNvSpPr/>
      </xdr:nvSpPr>
      <xdr:spPr>
        <a:xfrm>
          <a:off x="3293270" y="14247019"/>
          <a:ext cx="1838326" cy="511968"/>
        </a:xfrm>
        <a:prstGeom prst="wedgeRectCallout">
          <a:avLst>
            <a:gd name="adj1" fmla="val -35304"/>
            <a:gd name="adj2" fmla="val -73748"/>
          </a:avLst>
        </a:prstGeom>
        <a:solidFill>
          <a:srgbClr val="FFFF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="1">
              <a:solidFill>
                <a:schemeClr val="tx1"/>
              </a:solidFill>
            </a:rPr>
            <a:t>    El saldo</a:t>
          </a:r>
          <a:r>
            <a:rPr lang="es-CL" sz="1100" b="1" baseline="0">
              <a:solidFill>
                <a:schemeClr val="tx1"/>
              </a:solidFill>
            </a:rPr>
            <a:t> corresponde al monto disponible. </a:t>
          </a:r>
          <a:endParaRPr lang="es-CL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333372</xdr:colOff>
      <xdr:row>5</xdr:row>
      <xdr:rowOff>59531</xdr:rowOff>
    </xdr:from>
    <xdr:to>
      <xdr:col>3</xdr:col>
      <xdr:colOff>583405</xdr:colOff>
      <xdr:row>6</xdr:row>
      <xdr:rowOff>119063</xdr:rowOff>
    </xdr:to>
    <xdr:sp macro="" textlink="">
      <xdr:nvSpPr>
        <xdr:cNvPr id="7" name="6 Elipse"/>
        <xdr:cNvSpPr/>
      </xdr:nvSpPr>
      <xdr:spPr>
        <a:xfrm>
          <a:off x="3071810" y="1309687"/>
          <a:ext cx="250033" cy="250032"/>
        </a:xfrm>
        <a:prstGeom prst="ellipse">
          <a:avLst/>
        </a:prstGeom>
        <a:solidFill>
          <a:schemeClr val="accent4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1100" b="1">
              <a:solidFill>
                <a:schemeClr val="bg1"/>
              </a:solidFill>
            </a:rPr>
            <a:t>1</a:t>
          </a:r>
        </a:p>
      </xdr:txBody>
    </xdr:sp>
    <xdr:clientData/>
  </xdr:twoCellAnchor>
  <xdr:twoCellAnchor>
    <xdr:from>
      <xdr:col>11</xdr:col>
      <xdr:colOff>473863</xdr:colOff>
      <xdr:row>5</xdr:row>
      <xdr:rowOff>80962</xdr:rowOff>
    </xdr:from>
    <xdr:to>
      <xdr:col>11</xdr:col>
      <xdr:colOff>723896</xdr:colOff>
      <xdr:row>6</xdr:row>
      <xdr:rowOff>140494</xdr:rowOff>
    </xdr:to>
    <xdr:sp macro="" textlink="">
      <xdr:nvSpPr>
        <xdr:cNvPr id="8" name="7 Elipse"/>
        <xdr:cNvSpPr/>
      </xdr:nvSpPr>
      <xdr:spPr>
        <a:xfrm>
          <a:off x="9451176" y="1331118"/>
          <a:ext cx="250033" cy="250032"/>
        </a:xfrm>
        <a:prstGeom prst="ellipse">
          <a:avLst/>
        </a:prstGeom>
        <a:solidFill>
          <a:schemeClr val="accent4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1100" b="1">
              <a:solidFill>
                <a:schemeClr val="bg1"/>
              </a:solidFill>
            </a:rPr>
            <a:t>2</a:t>
          </a:r>
        </a:p>
      </xdr:txBody>
    </xdr:sp>
    <xdr:clientData/>
  </xdr:twoCellAnchor>
  <xdr:twoCellAnchor>
    <xdr:from>
      <xdr:col>3</xdr:col>
      <xdr:colOff>554831</xdr:colOff>
      <xdr:row>66</xdr:row>
      <xdr:rowOff>54768</xdr:rowOff>
    </xdr:from>
    <xdr:to>
      <xdr:col>6</xdr:col>
      <xdr:colOff>738187</xdr:colOff>
      <xdr:row>67</xdr:row>
      <xdr:rowOff>95249</xdr:rowOff>
    </xdr:to>
    <xdr:sp macro="" textlink="">
      <xdr:nvSpPr>
        <xdr:cNvPr id="10" name="9 Llamada rectangular"/>
        <xdr:cNvSpPr/>
      </xdr:nvSpPr>
      <xdr:spPr>
        <a:xfrm>
          <a:off x="3293269" y="13449299"/>
          <a:ext cx="2897981" cy="290513"/>
        </a:xfrm>
        <a:prstGeom prst="wedgeRectCallout">
          <a:avLst>
            <a:gd name="adj1" fmla="val -17817"/>
            <a:gd name="adj2" fmla="val -71422"/>
          </a:avLst>
        </a:prstGeom>
        <a:solidFill>
          <a:srgbClr val="FFFF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="1">
              <a:solidFill>
                <a:schemeClr val="tx1"/>
              </a:solidFill>
            </a:rPr>
            <a:t>    Completa cada mes con el total del ahorro.  </a:t>
          </a:r>
        </a:p>
      </xdr:txBody>
    </xdr:sp>
    <xdr:clientData/>
  </xdr:twoCellAnchor>
  <xdr:twoCellAnchor>
    <xdr:from>
      <xdr:col>3</xdr:col>
      <xdr:colOff>450050</xdr:colOff>
      <xdr:row>66</xdr:row>
      <xdr:rowOff>45242</xdr:rowOff>
    </xdr:from>
    <xdr:to>
      <xdr:col>3</xdr:col>
      <xdr:colOff>700083</xdr:colOff>
      <xdr:row>67</xdr:row>
      <xdr:rowOff>45242</xdr:rowOff>
    </xdr:to>
    <xdr:sp macro="" textlink="">
      <xdr:nvSpPr>
        <xdr:cNvPr id="9" name="8 Elipse"/>
        <xdr:cNvSpPr/>
      </xdr:nvSpPr>
      <xdr:spPr>
        <a:xfrm>
          <a:off x="3188488" y="13439773"/>
          <a:ext cx="250033" cy="250032"/>
        </a:xfrm>
        <a:prstGeom prst="ellipse">
          <a:avLst/>
        </a:prstGeom>
        <a:solidFill>
          <a:schemeClr val="accent4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1100" b="1">
              <a:solidFill>
                <a:schemeClr val="bg1"/>
              </a:solidFill>
            </a:rPr>
            <a:t>3</a:t>
          </a:r>
        </a:p>
      </xdr:txBody>
    </xdr:sp>
    <xdr:clientData/>
  </xdr:twoCellAnchor>
  <xdr:twoCellAnchor>
    <xdr:from>
      <xdr:col>3</xdr:col>
      <xdr:colOff>435761</xdr:colOff>
      <xdr:row>69</xdr:row>
      <xdr:rowOff>42860</xdr:rowOff>
    </xdr:from>
    <xdr:to>
      <xdr:col>3</xdr:col>
      <xdr:colOff>685794</xdr:colOff>
      <xdr:row>70</xdr:row>
      <xdr:rowOff>102392</xdr:rowOff>
    </xdr:to>
    <xdr:sp macro="" textlink="">
      <xdr:nvSpPr>
        <xdr:cNvPr id="11" name="10 Elipse"/>
        <xdr:cNvSpPr/>
      </xdr:nvSpPr>
      <xdr:spPr>
        <a:xfrm>
          <a:off x="3174199" y="14187485"/>
          <a:ext cx="250033" cy="250032"/>
        </a:xfrm>
        <a:prstGeom prst="ellipse">
          <a:avLst/>
        </a:prstGeom>
        <a:solidFill>
          <a:schemeClr val="accent4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1100" b="1">
              <a:solidFill>
                <a:schemeClr val="bg1"/>
              </a:solidFill>
            </a:rPr>
            <a:t>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showGridLines="0" tabSelected="1"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5" sqref="D5"/>
    </sheetView>
  </sheetViews>
  <sheetFormatPr baseColWidth="10" defaultRowHeight="15" x14ac:dyDescent="0.25"/>
  <cols>
    <col min="1" max="1" width="1.7109375" style="5" customWidth="1"/>
    <col min="2" max="2" width="4.5703125" style="11" customWidth="1"/>
    <col min="3" max="3" width="34.5703125" customWidth="1"/>
    <col min="4" max="15" width="13.5703125" customWidth="1"/>
    <col min="16" max="16" width="4.85546875" customWidth="1"/>
    <col min="17" max="17" width="16.5703125" customWidth="1"/>
  </cols>
  <sheetData>
    <row r="1" spans="2:17" x14ac:dyDescent="0.25">
      <c r="D1" s="26" t="s">
        <v>67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2:17" ht="29.25" customHeight="1" x14ac:dyDescent="0.25"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2:17" s="6" customFormat="1" ht="19.5" customHeight="1" x14ac:dyDescent="0.25">
      <c r="B3" s="11"/>
      <c r="D3" s="10" t="s">
        <v>1</v>
      </c>
      <c r="E3" s="10" t="s">
        <v>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8</v>
      </c>
      <c r="L3" s="10" t="s">
        <v>9</v>
      </c>
      <c r="M3" s="10" t="s">
        <v>10</v>
      </c>
      <c r="N3" s="10" t="s">
        <v>11</v>
      </c>
      <c r="O3" s="10" t="s">
        <v>12</v>
      </c>
      <c r="Q3" s="10" t="s">
        <v>76</v>
      </c>
    </row>
    <row r="5" spans="2:17" s="1" customFormat="1" ht="19.5" customHeight="1" x14ac:dyDescent="0.25">
      <c r="B5" s="11"/>
      <c r="C5" s="8" t="s">
        <v>0</v>
      </c>
      <c r="D5" s="13">
        <v>1500000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Q5" s="13">
        <f>SUM(D5:O5)</f>
        <v>1500000</v>
      </c>
    </row>
    <row r="7" spans="2:17" s="5" customFormat="1" x14ac:dyDescent="0.25">
      <c r="B7" s="11"/>
    </row>
    <row r="8" spans="2:17" ht="19.5" customHeight="1" x14ac:dyDescent="0.25">
      <c r="C8" s="9" t="s">
        <v>13</v>
      </c>
    </row>
    <row r="9" spans="2:17" x14ac:dyDescent="0.25">
      <c r="B9" s="23" t="s">
        <v>68</v>
      </c>
      <c r="C9" s="2" t="s">
        <v>14</v>
      </c>
      <c r="D9" s="14">
        <v>200000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Q9" s="14">
        <f>SUM(D9:O9)</f>
        <v>200000</v>
      </c>
    </row>
    <row r="10" spans="2:17" x14ac:dyDescent="0.25">
      <c r="B10" s="24"/>
      <c r="C10" s="2" t="s">
        <v>15</v>
      </c>
      <c r="D10" s="14">
        <v>50000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Q10" s="14">
        <f t="shared" ref="Q10:Q62" si="0">SUM(D10:O10)</f>
        <v>50000</v>
      </c>
    </row>
    <row r="11" spans="2:17" x14ac:dyDescent="0.25">
      <c r="B11" s="24"/>
      <c r="C11" s="2" t="s">
        <v>18</v>
      </c>
      <c r="D11" s="14">
        <v>15000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Q11" s="14">
        <f t="shared" si="0"/>
        <v>15000</v>
      </c>
    </row>
    <row r="12" spans="2:17" x14ac:dyDescent="0.25">
      <c r="B12" s="24"/>
      <c r="C12" s="2" t="s">
        <v>19</v>
      </c>
      <c r="D12" s="14">
        <v>10000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Q12" s="14">
        <f t="shared" si="0"/>
        <v>10000</v>
      </c>
    </row>
    <row r="13" spans="2:17" x14ac:dyDescent="0.25">
      <c r="B13" s="24"/>
      <c r="C13" s="2" t="s">
        <v>17</v>
      </c>
      <c r="D13" s="14">
        <v>15000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Q13" s="14">
        <f t="shared" si="0"/>
        <v>15000</v>
      </c>
    </row>
    <row r="14" spans="2:17" x14ac:dyDescent="0.25">
      <c r="B14" s="24"/>
      <c r="C14" s="2" t="s">
        <v>20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Q14" s="14">
        <f t="shared" si="0"/>
        <v>0</v>
      </c>
    </row>
    <row r="15" spans="2:17" x14ac:dyDescent="0.25">
      <c r="B15" s="24"/>
      <c r="C15" s="2" t="s">
        <v>16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Q15" s="14">
        <f t="shared" si="0"/>
        <v>0</v>
      </c>
    </row>
    <row r="16" spans="2:17" x14ac:dyDescent="0.25">
      <c r="B16" s="24"/>
      <c r="C16" s="2" t="s">
        <v>24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Q16" s="14">
        <f t="shared" si="0"/>
        <v>0</v>
      </c>
    </row>
    <row r="17" spans="2:17" x14ac:dyDescent="0.25">
      <c r="B17" s="24"/>
      <c r="C17" s="2" t="s">
        <v>22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Q17" s="14">
        <f t="shared" si="0"/>
        <v>0</v>
      </c>
    </row>
    <row r="18" spans="2:17" x14ac:dyDescent="0.25">
      <c r="B18" s="24"/>
      <c r="C18" s="2" t="s">
        <v>21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Q18" s="14">
        <f t="shared" si="0"/>
        <v>0</v>
      </c>
    </row>
    <row r="19" spans="2:17" x14ac:dyDescent="0.25">
      <c r="B19" s="24"/>
      <c r="C19" s="2" t="s">
        <v>69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Q19" s="14">
        <f t="shared" si="0"/>
        <v>0</v>
      </c>
    </row>
    <row r="20" spans="2:17" x14ac:dyDescent="0.25">
      <c r="B20" s="24"/>
      <c r="C20" s="2" t="s">
        <v>25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Q20" s="14">
        <f t="shared" si="0"/>
        <v>0</v>
      </c>
    </row>
    <row r="21" spans="2:17" x14ac:dyDescent="0.25">
      <c r="B21" s="24"/>
      <c r="C21" s="2" t="s">
        <v>26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Q21" s="14">
        <f t="shared" si="0"/>
        <v>0</v>
      </c>
    </row>
    <row r="22" spans="2:17" x14ac:dyDescent="0.25">
      <c r="B22" s="25"/>
      <c r="C22" s="2" t="s">
        <v>23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Q22" s="14">
        <f t="shared" si="0"/>
        <v>0</v>
      </c>
    </row>
    <row r="23" spans="2:17" ht="18" customHeight="1" x14ac:dyDescent="0.25">
      <c r="B23" s="23" t="s">
        <v>70</v>
      </c>
      <c r="C23" s="2" t="s">
        <v>28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Q23" s="14">
        <f t="shared" si="0"/>
        <v>0</v>
      </c>
    </row>
    <row r="24" spans="2:17" ht="18.75" customHeight="1" x14ac:dyDescent="0.25">
      <c r="B24" s="24"/>
      <c r="C24" s="2" t="s">
        <v>30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Q24" s="14">
        <f t="shared" si="0"/>
        <v>0</v>
      </c>
    </row>
    <row r="25" spans="2:17" ht="17.25" customHeight="1" x14ac:dyDescent="0.25">
      <c r="B25" s="24"/>
      <c r="C25" s="2" t="s">
        <v>29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Q25" s="14">
        <f t="shared" si="0"/>
        <v>0</v>
      </c>
    </row>
    <row r="26" spans="2:17" ht="17.25" customHeight="1" x14ac:dyDescent="0.25">
      <c r="B26" s="25"/>
      <c r="C26" s="2" t="s">
        <v>31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Q26" s="14">
        <f t="shared" si="0"/>
        <v>0</v>
      </c>
    </row>
    <row r="27" spans="2:17" x14ac:dyDescent="0.25">
      <c r="B27" s="23" t="s">
        <v>71</v>
      </c>
      <c r="C27" s="2" t="s">
        <v>35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Q27" s="14">
        <f t="shared" si="0"/>
        <v>0</v>
      </c>
    </row>
    <row r="28" spans="2:17" x14ac:dyDescent="0.25">
      <c r="B28" s="24"/>
      <c r="C28" s="2" t="s">
        <v>33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Q28" s="14">
        <f t="shared" si="0"/>
        <v>0</v>
      </c>
    </row>
    <row r="29" spans="2:17" x14ac:dyDescent="0.25">
      <c r="B29" s="24"/>
      <c r="C29" s="3" t="s">
        <v>34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Q29" s="14">
        <f t="shared" si="0"/>
        <v>0</v>
      </c>
    </row>
    <row r="30" spans="2:17" x14ac:dyDescent="0.25">
      <c r="B30" s="24"/>
      <c r="C30" s="2" t="s">
        <v>36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Q30" s="14">
        <f t="shared" si="0"/>
        <v>0</v>
      </c>
    </row>
    <row r="31" spans="2:17" x14ac:dyDescent="0.25">
      <c r="B31" s="24"/>
      <c r="C31" s="2" t="s">
        <v>37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Q31" s="14">
        <f t="shared" si="0"/>
        <v>0</v>
      </c>
    </row>
    <row r="32" spans="2:17" x14ac:dyDescent="0.25">
      <c r="B32" s="25"/>
      <c r="C32" s="2" t="s">
        <v>32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Q32" s="14">
        <f t="shared" si="0"/>
        <v>0</v>
      </c>
    </row>
    <row r="33" spans="2:17" x14ac:dyDescent="0.25">
      <c r="B33" s="23" t="s">
        <v>72</v>
      </c>
      <c r="C33" s="2" t="s">
        <v>38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Q33" s="14">
        <f t="shared" si="0"/>
        <v>0</v>
      </c>
    </row>
    <row r="34" spans="2:17" x14ac:dyDescent="0.25">
      <c r="B34" s="24"/>
      <c r="C34" s="2" t="s">
        <v>39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Q34" s="14">
        <f t="shared" si="0"/>
        <v>0</v>
      </c>
    </row>
    <row r="35" spans="2:17" x14ac:dyDescent="0.25">
      <c r="B35" s="24"/>
      <c r="C35" s="2" t="s">
        <v>40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Q35" s="14">
        <f t="shared" si="0"/>
        <v>0</v>
      </c>
    </row>
    <row r="36" spans="2:17" x14ac:dyDescent="0.25">
      <c r="B36" s="24"/>
      <c r="C36" s="2" t="s">
        <v>41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Q36" s="14">
        <f t="shared" si="0"/>
        <v>0</v>
      </c>
    </row>
    <row r="37" spans="2:17" x14ac:dyDescent="0.25">
      <c r="B37" s="24"/>
      <c r="C37" s="2" t="s">
        <v>42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Q37" s="14">
        <f t="shared" si="0"/>
        <v>0</v>
      </c>
    </row>
    <row r="38" spans="2:17" x14ac:dyDescent="0.25">
      <c r="B38" s="24"/>
      <c r="C38" s="2" t="s">
        <v>43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Q38" s="14">
        <f t="shared" si="0"/>
        <v>0</v>
      </c>
    </row>
    <row r="39" spans="2:17" x14ac:dyDescent="0.25">
      <c r="B39" s="23" t="s">
        <v>73</v>
      </c>
      <c r="C39" s="2" t="s">
        <v>44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Q39" s="14">
        <f>SUM(D39:O39)</f>
        <v>0</v>
      </c>
    </row>
    <row r="40" spans="2:17" x14ac:dyDescent="0.25">
      <c r="B40" s="24"/>
      <c r="C40" s="2" t="s">
        <v>45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Q40" s="14">
        <f t="shared" si="0"/>
        <v>0</v>
      </c>
    </row>
    <row r="41" spans="2:17" x14ac:dyDescent="0.25">
      <c r="B41" s="25"/>
      <c r="C41" s="2" t="s">
        <v>46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Q41" s="14">
        <f t="shared" si="0"/>
        <v>0</v>
      </c>
    </row>
    <row r="42" spans="2:17" ht="19.5" customHeight="1" x14ac:dyDescent="0.25">
      <c r="B42" s="23" t="s">
        <v>78</v>
      </c>
      <c r="C42" s="2" t="s">
        <v>47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Q42" s="14">
        <f t="shared" si="0"/>
        <v>0</v>
      </c>
    </row>
    <row r="43" spans="2:17" ht="17.25" customHeight="1" x14ac:dyDescent="0.25">
      <c r="B43" s="24"/>
      <c r="C43" s="2" t="s">
        <v>49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Q43" s="14">
        <f t="shared" si="0"/>
        <v>0</v>
      </c>
    </row>
    <row r="44" spans="2:17" ht="17.25" customHeight="1" x14ac:dyDescent="0.25">
      <c r="B44" s="24"/>
      <c r="C44" s="2" t="s">
        <v>48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Q44" s="14">
        <f t="shared" si="0"/>
        <v>0</v>
      </c>
    </row>
    <row r="45" spans="2:17" ht="18" customHeight="1" x14ac:dyDescent="0.25">
      <c r="B45" s="25"/>
      <c r="C45" s="4" t="s">
        <v>50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Q45" s="14">
        <f t="shared" si="0"/>
        <v>0</v>
      </c>
    </row>
    <row r="46" spans="2:17" x14ac:dyDescent="0.25">
      <c r="B46" s="23" t="s">
        <v>74</v>
      </c>
      <c r="C46" s="2" t="s">
        <v>51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Q46" s="14">
        <f t="shared" si="0"/>
        <v>0</v>
      </c>
    </row>
    <row r="47" spans="2:17" x14ac:dyDescent="0.25">
      <c r="B47" s="24"/>
      <c r="C47" s="2" t="s">
        <v>53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Q47" s="14">
        <f t="shared" si="0"/>
        <v>0</v>
      </c>
    </row>
    <row r="48" spans="2:17" x14ac:dyDescent="0.25">
      <c r="B48" s="24"/>
      <c r="C48" s="2" t="s">
        <v>52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Q48" s="14">
        <f t="shared" si="0"/>
        <v>0</v>
      </c>
    </row>
    <row r="49" spans="2:17" x14ac:dyDescent="0.25">
      <c r="B49" s="24"/>
      <c r="C49" s="2" t="s">
        <v>54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Q49" s="14">
        <f t="shared" si="0"/>
        <v>0</v>
      </c>
    </row>
    <row r="50" spans="2:17" x14ac:dyDescent="0.25">
      <c r="B50" s="24"/>
      <c r="C50" s="2" t="s">
        <v>16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Q50" s="14">
        <f t="shared" si="0"/>
        <v>0</v>
      </c>
    </row>
    <row r="51" spans="2:17" x14ac:dyDescent="0.25">
      <c r="B51" s="25"/>
      <c r="C51" s="2" t="s">
        <v>55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Q51" s="14">
        <f t="shared" si="0"/>
        <v>0</v>
      </c>
    </row>
    <row r="52" spans="2:17" x14ac:dyDescent="0.25">
      <c r="B52" s="23" t="s">
        <v>75</v>
      </c>
      <c r="C52" s="2" t="s">
        <v>56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Q52" s="14">
        <f t="shared" si="0"/>
        <v>0</v>
      </c>
    </row>
    <row r="53" spans="2:17" x14ac:dyDescent="0.25">
      <c r="B53" s="24"/>
      <c r="C53" s="2" t="s">
        <v>61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Q53" s="14">
        <f t="shared" si="0"/>
        <v>0</v>
      </c>
    </row>
    <row r="54" spans="2:17" x14ac:dyDescent="0.25">
      <c r="B54" s="24"/>
      <c r="C54" s="2" t="s">
        <v>58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Q54" s="14">
        <f t="shared" si="0"/>
        <v>0</v>
      </c>
    </row>
    <row r="55" spans="2:17" x14ac:dyDescent="0.25">
      <c r="B55" s="24"/>
      <c r="C55" s="2" t="s">
        <v>60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Q55" s="14">
        <f t="shared" si="0"/>
        <v>0</v>
      </c>
    </row>
    <row r="56" spans="2:17" x14ac:dyDescent="0.25">
      <c r="B56" s="24"/>
      <c r="C56" s="2" t="s">
        <v>59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Q56" s="14">
        <f t="shared" si="0"/>
        <v>0</v>
      </c>
    </row>
    <row r="57" spans="2:17" x14ac:dyDescent="0.25">
      <c r="B57" s="25"/>
      <c r="C57" s="2" t="s">
        <v>57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Q57" s="14">
        <f t="shared" si="0"/>
        <v>0</v>
      </c>
    </row>
    <row r="58" spans="2:17" x14ac:dyDescent="0.25">
      <c r="B58" s="23" t="s">
        <v>77</v>
      </c>
      <c r="C58" s="2" t="s">
        <v>62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Q58" s="14">
        <f t="shared" si="0"/>
        <v>0</v>
      </c>
    </row>
    <row r="59" spans="2:17" x14ac:dyDescent="0.25">
      <c r="B59" s="24"/>
      <c r="C59" s="2" t="s">
        <v>63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Q59" s="14">
        <f t="shared" si="0"/>
        <v>0</v>
      </c>
    </row>
    <row r="60" spans="2:17" x14ac:dyDescent="0.25">
      <c r="B60" s="24"/>
      <c r="C60" s="2" t="s">
        <v>65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Q60" s="14">
        <f t="shared" si="0"/>
        <v>0</v>
      </c>
    </row>
    <row r="61" spans="2:17" x14ac:dyDescent="0.25">
      <c r="B61" s="24"/>
      <c r="C61" s="2" t="s">
        <v>64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Q61" s="14">
        <f t="shared" si="0"/>
        <v>0</v>
      </c>
    </row>
    <row r="62" spans="2:17" ht="15.75" customHeight="1" x14ac:dyDescent="0.25">
      <c r="B62" s="25"/>
      <c r="C62" s="7" t="s">
        <v>27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Q62" s="14">
        <f t="shared" si="0"/>
        <v>0</v>
      </c>
    </row>
    <row r="63" spans="2:17" s="6" customFormat="1" ht="19.5" customHeight="1" x14ac:dyDescent="0.25">
      <c r="B63" s="11"/>
      <c r="C63" s="12" t="s">
        <v>66</v>
      </c>
      <c r="D63" s="14">
        <f>SUM(D9:D62)</f>
        <v>290000</v>
      </c>
      <c r="E63" s="14">
        <f t="shared" ref="E63:O63" si="1">SUM(E9:E62)</f>
        <v>0</v>
      </c>
      <c r="F63" s="14">
        <f t="shared" si="1"/>
        <v>0</v>
      </c>
      <c r="G63" s="14">
        <f t="shared" si="1"/>
        <v>0</v>
      </c>
      <c r="H63" s="14">
        <f t="shared" si="1"/>
        <v>0</v>
      </c>
      <c r="I63" s="14">
        <f t="shared" si="1"/>
        <v>0</v>
      </c>
      <c r="J63" s="14">
        <f t="shared" si="1"/>
        <v>0</v>
      </c>
      <c r="K63" s="14">
        <f t="shared" si="1"/>
        <v>0</v>
      </c>
      <c r="L63" s="14">
        <f t="shared" si="1"/>
        <v>0</v>
      </c>
      <c r="M63" s="14">
        <f t="shared" si="1"/>
        <v>0</v>
      </c>
      <c r="N63" s="14">
        <f t="shared" si="1"/>
        <v>0</v>
      </c>
      <c r="O63" s="14">
        <f t="shared" si="1"/>
        <v>0</v>
      </c>
      <c r="Q63" s="14">
        <f>SUM(D63:O63)</f>
        <v>290000</v>
      </c>
    </row>
    <row r="64" spans="2:17" s="6" customFormat="1" ht="19.5" customHeight="1" x14ac:dyDescent="0.25">
      <c r="B64" s="11"/>
      <c r="C64" s="12" t="s">
        <v>79</v>
      </c>
      <c r="D64" s="17">
        <f>IF(D63=0, "",D63/D5)</f>
        <v>0.19333333333333333</v>
      </c>
      <c r="E64" s="17" t="str">
        <f>IF(E63=0, "",E63/E5)</f>
        <v/>
      </c>
      <c r="F64" s="17" t="str">
        <f t="shared" ref="F64:O64" si="2">IF(F63=0, "",F63/F5)</f>
        <v/>
      </c>
      <c r="G64" s="17" t="str">
        <f t="shared" si="2"/>
        <v/>
      </c>
      <c r="H64" s="17" t="str">
        <f t="shared" si="2"/>
        <v/>
      </c>
      <c r="I64" s="17" t="str">
        <f t="shared" si="2"/>
        <v/>
      </c>
      <c r="J64" s="17" t="str">
        <f t="shared" si="2"/>
        <v/>
      </c>
      <c r="K64" s="17" t="str">
        <f t="shared" si="2"/>
        <v/>
      </c>
      <c r="L64" s="17" t="str">
        <f t="shared" si="2"/>
        <v/>
      </c>
      <c r="M64" s="17" t="str">
        <f t="shared" si="2"/>
        <v/>
      </c>
      <c r="N64" s="17" t="str">
        <f t="shared" si="2"/>
        <v/>
      </c>
      <c r="O64" s="17" t="str">
        <f t="shared" si="2"/>
        <v/>
      </c>
      <c r="Q64" s="14">
        <f>Q63/Q5</f>
        <v>0.19333333333333333</v>
      </c>
    </row>
    <row r="66" spans="2:17" s="6" customFormat="1" ht="19.5" customHeight="1" x14ac:dyDescent="0.25">
      <c r="B66" s="11"/>
      <c r="C66" s="9" t="s">
        <v>80</v>
      </c>
      <c r="D66" s="15">
        <v>300000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Q66" s="22">
        <f>SUM(D66:O66)</f>
        <v>300000</v>
      </c>
    </row>
    <row r="67" spans="2:17" s="19" customFormat="1" ht="19.5" customHeight="1" x14ac:dyDescent="0.25">
      <c r="B67" s="20"/>
      <c r="C67" s="21"/>
    </row>
    <row r="68" spans="2:17" s="19" customFormat="1" ht="19.5" customHeight="1" x14ac:dyDescent="0.25">
      <c r="B68" s="20"/>
      <c r="C68" s="21"/>
    </row>
    <row r="69" spans="2:17" s="6" customFormat="1" ht="19.5" customHeight="1" x14ac:dyDescent="0.25">
      <c r="B69" s="11"/>
      <c r="C69" s="12" t="s">
        <v>81</v>
      </c>
      <c r="D69" s="18">
        <f t="shared" ref="D69:O69" si="3">D5-D63-D66</f>
        <v>910000</v>
      </c>
      <c r="E69" s="18">
        <f t="shared" si="3"/>
        <v>0</v>
      </c>
      <c r="F69" s="18">
        <f t="shared" si="3"/>
        <v>0</v>
      </c>
      <c r="G69" s="18">
        <f t="shared" si="3"/>
        <v>0</v>
      </c>
      <c r="H69" s="18">
        <f t="shared" si="3"/>
        <v>0</v>
      </c>
      <c r="I69" s="18">
        <f t="shared" si="3"/>
        <v>0</v>
      </c>
      <c r="J69" s="18">
        <f t="shared" si="3"/>
        <v>0</v>
      </c>
      <c r="K69" s="18">
        <f t="shared" si="3"/>
        <v>0</v>
      </c>
      <c r="L69" s="18">
        <f t="shared" si="3"/>
        <v>0</v>
      </c>
      <c r="M69" s="18">
        <f t="shared" si="3"/>
        <v>0</v>
      </c>
      <c r="N69" s="18">
        <f t="shared" si="3"/>
        <v>0</v>
      </c>
      <c r="O69" s="18">
        <f t="shared" si="3"/>
        <v>0</v>
      </c>
      <c r="Q69" s="15">
        <f>SUM(D69:O69)</f>
        <v>910000</v>
      </c>
    </row>
    <row r="72" spans="2:17" x14ac:dyDescent="0.25">
      <c r="Q72" s="16"/>
    </row>
  </sheetData>
  <mergeCells count="10">
    <mergeCell ref="B42:B45"/>
    <mergeCell ref="B46:B51"/>
    <mergeCell ref="B52:B57"/>
    <mergeCell ref="B58:B62"/>
    <mergeCell ref="D1:O2"/>
    <mergeCell ref="B9:B22"/>
    <mergeCell ref="B23:B26"/>
    <mergeCell ref="B27:B32"/>
    <mergeCell ref="B33:B38"/>
    <mergeCell ref="B39:B4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Company>Grupo Security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Catalina Eyzaguirre</dc:creator>
  <cp:lastModifiedBy>María Catalina Eyzaguirre</cp:lastModifiedBy>
  <dcterms:created xsi:type="dcterms:W3CDTF">2018-01-03T20:39:52Z</dcterms:created>
  <dcterms:modified xsi:type="dcterms:W3CDTF">2018-01-04T16:00:12Z</dcterms:modified>
</cp:coreProperties>
</file>